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13_ncr:1_{40792EBF-0720-4A20-81BC-043F03DA9CDF}" xr6:coauthVersionLast="47" xr6:coauthVersionMax="47" xr10:uidLastSave="{00000000-0000-0000-0000-000000000000}"/>
  <bookViews>
    <workbookView xWindow="240" yWindow="195" windowWidth="13905" windowHeight="1507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H86" i="1"/>
  <c r="I86" i="1"/>
  <c r="J86" i="1"/>
  <c r="E86" i="1"/>
  <c r="K84" i="1"/>
  <c r="J84" i="1"/>
  <c r="I84" i="1"/>
  <c r="H84" i="1"/>
  <c r="G84" i="1"/>
  <c r="F84" i="1"/>
  <c r="E84" i="1"/>
  <c r="K80" i="1"/>
  <c r="J80" i="1"/>
  <c r="I80" i="1"/>
  <c r="H80" i="1"/>
  <c r="G80" i="1"/>
  <c r="F80" i="1"/>
  <c r="E80" i="1"/>
  <c r="K76" i="1"/>
  <c r="J76" i="1"/>
  <c r="I76" i="1"/>
  <c r="H76" i="1"/>
  <c r="G76" i="1"/>
  <c r="F76" i="1"/>
  <c r="E76" i="1"/>
  <c r="K72" i="1"/>
  <c r="J72" i="1"/>
  <c r="I72" i="1"/>
  <c r="H72" i="1"/>
  <c r="G72" i="1"/>
  <c r="F72" i="1"/>
  <c r="E72" i="1"/>
  <c r="K68" i="1"/>
  <c r="J68" i="1"/>
  <c r="I68" i="1"/>
  <c r="H68" i="1"/>
  <c r="G68" i="1"/>
  <c r="F68" i="1"/>
  <c r="E68" i="1"/>
  <c r="K64" i="1"/>
  <c r="J64" i="1"/>
  <c r="I64" i="1"/>
  <c r="H64" i="1"/>
  <c r="G64" i="1"/>
  <c r="F64" i="1"/>
  <c r="E64" i="1"/>
  <c r="K60" i="1"/>
  <c r="J60" i="1"/>
  <c r="I60" i="1"/>
  <c r="H60" i="1"/>
  <c r="G60" i="1"/>
  <c r="F60" i="1"/>
  <c r="E60" i="1"/>
  <c r="K56" i="1"/>
  <c r="J56" i="1"/>
  <c r="I56" i="1"/>
  <c r="H56" i="1"/>
  <c r="G56" i="1"/>
  <c r="F56" i="1"/>
  <c r="E56" i="1"/>
  <c r="K52" i="1"/>
  <c r="K86" i="1" s="1"/>
  <c r="J52" i="1"/>
  <c r="I52" i="1"/>
  <c r="H52" i="1"/>
  <c r="G52" i="1"/>
  <c r="F52" i="1"/>
  <c r="F86" i="1" s="1"/>
  <c r="E52" i="1"/>
  <c r="K48" i="1"/>
  <c r="J48" i="1"/>
  <c r="I48" i="1"/>
  <c r="H48" i="1"/>
  <c r="G48" i="1"/>
  <c r="F48" i="1"/>
  <c r="E48" i="1"/>
  <c r="K43" i="1"/>
  <c r="J43" i="1"/>
  <c r="I43" i="1"/>
  <c r="H43" i="1"/>
  <c r="G43" i="1"/>
  <c r="F43" i="1"/>
  <c r="E43" i="1"/>
  <c r="K38" i="1"/>
  <c r="J38" i="1"/>
  <c r="I38" i="1"/>
  <c r="H38" i="1"/>
  <c r="G38" i="1"/>
  <c r="F38" i="1"/>
  <c r="E38" i="1"/>
  <c r="K34" i="1"/>
  <c r="J34" i="1"/>
  <c r="I34" i="1"/>
  <c r="H34" i="1"/>
  <c r="G34" i="1"/>
  <c r="F34" i="1"/>
  <c r="E34" i="1"/>
  <c r="K29" i="1"/>
  <c r="J29" i="1"/>
  <c r="I29" i="1"/>
  <c r="H29" i="1"/>
  <c r="G29" i="1"/>
  <c r="F29" i="1"/>
  <c r="E29" i="1"/>
  <c r="K23" i="1"/>
  <c r="J23" i="1"/>
  <c r="I23" i="1"/>
  <c r="H23" i="1"/>
  <c r="G23" i="1"/>
  <c r="F23" i="1"/>
  <c r="E23" i="1"/>
  <c r="K19" i="1"/>
  <c r="J19" i="1"/>
  <c r="I19" i="1"/>
  <c r="H19" i="1"/>
  <c r="G19" i="1"/>
  <c r="F19" i="1"/>
  <c r="E19" i="1"/>
  <c r="K15" i="1"/>
  <c r="J15" i="1"/>
  <c r="I15" i="1"/>
  <c r="H15" i="1"/>
  <c r="G15" i="1"/>
  <c r="F15" i="1"/>
  <c r="E15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<sst xmlns="http://schemas.openxmlformats.org/spreadsheetml/2006/main" count="92" uniqueCount="75">
  <si>
    <t>Aged Payables Detail</t>
  </si>
  <si>
    <t>St Endellion Parish Council</t>
  </si>
  <si>
    <t>As at 3 May 2024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</si>
  <si>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</si>
  <si>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</si>
  <si>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</si>
  <si>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</si>
  <si>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</si>
  <si>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</si>
  <si>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</si>
  <si>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</si>
  <si>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</si>
  <si>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</si>
  <si>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</si>
  <si>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</si>
  <si>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</si>
  <si>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1993</t>
  </si>
  <si>
    <t>Total A1 Tree &amp; Grounds Ltd</t>
  </si>
  <si>
    <t>Clare Jon Expenses</t>
  </si>
  <si>
    <t>INV-GB-1565910215-2024-15812</t>
  </si>
  <si>
    <t>Total Clare Jon Expenses</t>
  </si>
  <si>
    <t>Coast to Coast Surveying (SW)</t>
  </si>
  <si>
    <t>INV-0058</t>
  </si>
  <si>
    <t>Total Coast to Coast Surveying (SW)</t>
  </si>
  <si>
    <t>Cornish Plumbing Solutions</t>
  </si>
  <si>
    <t>956</t>
  </si>
  <si>
    <t>Total Cornish Plumbing Solutions</t>
  </si>
  <si>
    <t>Corserv Facilities Ltd</t>
  </si>
  <si>
    <t>CINV-064120</t>
  </si>
  <si>
    <t>CINV-064122</t>
  </si>
  <si>
    <t>CINV-064139</t>
  </si>
  <si>
    <t>Total Corserv Facilities Ltd</t>
  </si>
  <si>
    <t>Corserv Solutions Limited</t>
  </si>
  <si>
    <t>CINV-062932</t>
  </si>
  <si>
    <t>CINV-063616</t>
  </si>
  <si>
    <t>Total Corserv Solutions Limited</t>
  </si>
  <si>
    <t>Councillor Smith - Expenses</t>
  </si>
  <si>
    <t>WTCRINW-2024-04-24-00080</t>
  </si>
  <si>
    <t>Total Councillor Smith - Expenses</t>
  </si>
  <si>
    <t>David Wellington Electrical Contractor</t>
  </si>
  <si>
    <t>1015</t>
  </si>
  <si>
    <t>1027</t>
  </si>
  <si>
    <t>Total David Wellington Electrical Contractor</t>
  </si>
  <si>
    <t>Flowbird Smart City UK</t>
  </si>
  <si>
    <t>U100007590</t>
  </si>
  <si>
    <t>Total Flowbird Smart City UK</t>
  </si>
  <si>
    <t>HMRC PAYE</t>
  </si>
  <si>
    <t>Month 12</t>
  </si>
  <si>
    <t>Total HMRC PAYE</t>
  </si>
  <si>
    <t>Improvement &amp; Development Agency</t>
  </si>
  <si>
    <t>64015010</t>
  </si>
  <si>
    <t>Total Improvement &amp; Development Agency</t>
  </si>
  <si>
    <t>James McDonnell</t>
  </si>
  <si>
    <t>091</t>
  </si>
  <si>
    <t>Total James McDonnell</t>
  </si>
  <si>
    <t>LCS Cleaning</t>
  </si>
  <si>
    <t>INV-6969</t>
  </si>
  <si>
    <t>Total LCS Cleaning</t>
  </si>
  <si>
    <t>National Trust</t>
  </si>
  <si>
    <t>803923</t>
  </si>
  <si>
    <t>Total National Trust</t>
  </si>
  <si>
    <t>Nick McDonnell</t>
  </si>
  <si>
    <t>058</t>
  </si>
  <si>
    <t>Total Nick McDonnell</t>
  </si>
  <si>
    <t>Npower Business Solutions</t>
  </si>
  <si>
    <t>IN10187114</t>
  </si>
  <si>
    <t>Total Npower Business Solutions</t>
  </si>
  <si>
    <t>Phil Burnard</t>
  </si>
  <si>
    <t>67</t>
  </si>
  <si>
    <t>Total Phil Burnard</t>
  </si>
  <si>
    <t>White River Studio</t>
  </si>
  <si>
    <t>424072B</t>
  </si>
  <si>
    <t>Total White River Studio</t>
  </si>
  <si>
    <t xml:space="preserve">Do not pay - previous overpayment offsets invoice </t>
  </si>
  <si>
    <t>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</si>
</sst>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11" x14ac:knownFonts="1">
    <font>
      <sz val="9"/>
      <color theme="1"/>
      <name val="Arial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14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9"/>
      <color rgb="FFFF0000"/>
      <name val="Arial"/>
      <family val="2"/>
    </font>
    <font>
      <b/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6"/>
  <sheetViews>
    <sheetView showGridLines="0" tabSelected="1" zoomScaleNormal="100" workbookViewId="0">
      <selection activeCell="F26" sqref="F26"/>
    </sheetView>
  </sheetViews>
  <sheetFormatPr defaultRowHeight="12" x14ac:dyDescent="0.2"/>
  <cols>
    <col min="1" max="1" width="3.85546875" customWidth="1"/>
    <col min="2" max="2" width="14.28515625" customWidth="1"/>
    <col min="3" max="3" width="13" customWidth="1"/>
    <col min="4" max="4" width="12.140625" customWidth="1"/>
    <col min="5" max="5" width="10.140625" customWidth="1"/>
    <col min="6" max="6" width="12.140625" customWidth="1"/>
    <col min="7" max="7" width="10.28515625" customWidth="1"/>
    <col min="8" max="9" width="11.140625" customWidth="1"/>
    <col min="10" max="10" width="8.85546875" customWidth="1"/>
    <col min="11" max="11" width="11.42578125" customWidth="1"/>
    <col min="12" max="12" width="7.42578125" style="21" customWidth="1"/>
  </cols>
  <sheetData>
    <row r="1" spans="1:12" s="1" customFormat="1" ht="16.7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</row>
    <row r="2" spans="1:12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0"/>
    </row>
    <row r="3" spans="1:12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0"/>
    </row>
    <row r="4" spans="1:12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20"/>
    </row>
    <row r="5" spans="1:12" ht="13.35" customHeight="1" x14ac:dyDescent="0.2"/>
    <row r="6" spans="1:12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22"/>
    </row>
    <row r="7" spans="1:12" ht="13.35" customHeight="1" x14ac:dyDescent="0.2"/>
    <row r="8" spans="1:12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  <c r="L8" s="22"/>
    </row>
    <row r="9" spans="1:12" ht="10.9" customHeight="1" x14ac:dyDescent="0.2">
      <c r="A9" s="9"/>
      <c r="B9" s="10">
        <v>45363</v>
      </c>
      <c r="C9" s="10">
        <v>45363</v>
      </c>
      <c r="D9" s="9"/>
      <c r="E9" s="11">
        <v>0</v>
      </c>
      <c r="F9" s="11">
        <v>0</v>
      </c>
      <c r="G9" s="11">
        <v>-520</v>
      </c>
      <c r="H9" s="11">
        <v>0</v>
      </c>
      <c r="I9" s="11">
        <v>0</v>
      </c>
      <c r="J9" s="11">
        <v>0</v>
      </c>
      <c r="K9" s="11">
        <v>-520</v>
      </c>
    </row>
    <row r="10" spans="1:12" ht="10.9" customHeight="1" x14ac:dyDescent="0.2">
      <c r="A10" s="12"/>
      <c r="B10" s="13">
        <v>45386</v>
      </c>
      <c r="C10" s="13">
        <v>45416</v>
      </c>
      <c r="D10" s="12" t="s">
        <v>16</v>
      </c>
      <c r="E10" s="14">
        <v>480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480</v>
      </c>
    </row>
    <row r="11" spans="1:12" ht="10.9" customHeight="1" x14ac:dyDescent="0.2">
      <c r="A11" s="15" t="s">
        <v>17</v>
      </c>
      <c r="B11" s="15"/>
      <c r="C11" s="15"/>
      <c r="D11" s="15"/>
      <c r="E11" s="16">
        <f t="shared" ref="E11:K11" si="0">SUM(E9:E10)</f>
        <v>480</v>
      </c>
      <c r="F11" s="16">
        <f t="shared" si="0"/>
        <v>0</v>
      </c>
      <c r="G11" s="16">
        <f t="shared" si="0"/>
        <v>-520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6">
        <f t="shared" si="0"/>
        <v>-40</v>
      </c>
      <c r="L11" s="21" t="s">
        <v>73</v>
      </c>
    </row>
    <row r="12" spans="1:12" ht="13.35" customHeight="1" x14ac:dyDescent="0.2"/>
    <row r="13" spans="1:12" s="5" customFormat="1" ht="12.2" customHeight="1" x14ac:dyDescent="0.2">
      <c r="A13" s="8" t="s">
        <v>18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22"/>
    </row>
    <row r="14" spans="1:12" ht="10.9" customHeight="1" x14ac:dyDescent="0.2">
      <c r="A14" s="9"/>
      <c r="B14" s="10">
        <v>45404</v>
      </c>
      <c r="C14" s="10">
        <v>45404</v>
      </c>
      <c r="D14" s="9" t="s">
        <v>19</v>
      </c>
      <c r="E14" s="11">
        <v>0</v>
      </c>
      <c r="F14" s="11">
        <v>59.9</v>
      </c>
      <c r="G14" s="11">
        <v>0</v>
      </c>
      <c r="H14" s="11">
        <v>0</v>
      </c>
      <c r="I14" s="11">
        <v>0</v>
      </c>
      <c r="J14" s="11">
        <v>0</v>
      </c>
      <c r="K14" s="11">
        <v>59.9</v>
      </c>
    </row>
    <row r="15" spans="1:12" ht="10.9" customHeight="1" x14ac:dyDescent="0.2">
      <c r="A15" s="15" t="s">
        <v>20</v>
      </c>
      <c r="B15" s="15"/>
      <c r="C15" s="15"/>
      <c r="D15" s="15"/>
      <c r="E15" s="16">
        <f t="shared" ref="E15:K15" si="1">E14</f>
        <v>0</v>
      </c>
      <c r="F15" s="16">
        <f t="shared" si="1"/>
        <v>59.9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59.9</v>
      </c>
      <c r="L15" s="21" t="s">
        <v>74</v>
      </c>
    </row>
    <row r="16" spans="1:12" ht="13.35" customHeight="1" x14ac:dyDescent="0.2"/>
    <row r="17" spans="1:12" s="5" customFormat="1" ht="12.2" customHeight="1" x14ac:dyDescent="0.2">
      <c r="A17" s="8" t="s">
        <v>21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22"/>
    </row>
    <row r="18" spans="1:12" ht="10.9" customHeight="1" x14ac:dyDescent="0.2">
      <c r="A18" s="9"/>
      <c r="B18" s="10">
        <v>45411</v>
      </c>
      <c r="C18" s="10">
        <v>45425</v>
      </c>
      <c r="D18" s="9" t="s">
        <v>22</v>
      </c>
      <c r="E18" s="11">
        <v>2000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2000</v>
      </c>
    </row>
    <row r="19" spans="1:12" ht="10.9" customHeight="1" x14ac:dyDescent="0.2">
      <c r="A19" s="15" t="s">
        <v>23</v>
      </c>
      <c r="B19" s="15"/>
      <c r="C19" s="15"/>
      <c r="D19" s="15"/>
      <c r="E19" s="16">
        <f t="shared" ref="E19:K19" si="2">E18</f>
        <v>2000</v>
      </c>
      <c r="F19" s="16">
        <f t="shared" si="2"/>
        <v>0</v>
      </c>
      <c r="G19" s="16">
        <f t="shared" si="2"/>
        <v>0</v>
      </c>
      <c r="H19" s="16">
        <f t="shared" si="2"/>
        <v>0</v>
      </c>
      <c r="I19" s="16">
        <f t="shared" si="2"/>
        <v>0</v>
      </c>
      <c r="J19" s="16">
        <f t="shared" si="2"/>
        <v>0</v>
      </c>
      <c r="K19" s="16">
        <f t="shared" si="2"/>
        <v>2000</v>
      </c>
      <c r="L19" s="21" t="s">
        <v>74</v>
      </c>
    </row>
    <row r="20" spans="1:12" ht="13.35" customHeight="1" x14ac:dyDescent="0.2"/>
    <row r="21" spans="1:12" s="5" customFormat="1" ht="12.2" customHeight="1" x14ac:dyDescent="0.2">
      <c r="A21" s="8" t="s">
        <v>24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22"/>
    </row>
    <row r="22" spans="1:12" ht="10.9" customHeight="1" x14ac:dyDescent="0.2">
      <c r="A22" s="9"/>
      <c r="B22" s="10">
        <v>45411</v>
      </c>
      <c r="C22" s="10">
        <v>45418</v>
      </c>
      <c r="D22" s="9" t="s">
        <v>25</v>
      </c>
      <c r="E22" s="11">
        <v>1000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1000</v>
      </c>
    </row>
    <row r="23" spans="1:12" ht="10.9" customHeight="1" x14ac:dyDescent="0.2">
      <c r="A23" s="15" t="s">
        <v>26</v>
      </c>
      <c r="B23" s="15"/>
      <c r="C23" s="15"/>
      <c r="D23" s="15"/>
      <c r="E23" s="16">
        <f t="shared" ref="E23:K23" si="3">E22</f>
        <v>1000</v>
      </c>
      <c r="F23" s="16">
        <f t="shared" si="3"/>
        <v>0</v>
      </c>
      <c r="G23" s="16">
        <f t="shared" si="3"/>
        <v>0</v>
      </c>
      <c r="H23" s="16">
        <f t="shared" si="3"/>
        <v>0</v>
      </c>
      <c r="I23" s="16">
        <f t="shared" si="3"/>
        <v>0</v>
      </c>
      <c r="J23" s="16">
        <f t="shared" si="3"/>
        <v>0</v>
      </c>
      <c r="K23" s="16">
        <f t="shared" si="3"/>
        <v>1000</v>
      </c>
      <c r="L23" s="21" t="s">
        <v>74</v>
      </c>
    </row>
    <row r="24" spans="1:12" ht="13.35" customHeight="1" x14ac:dyDescent="0.2"/>
    <row r="25" spans="1:12" s="5" customFormat="1" ht="12.2" customHeight="1" x14ac:dyDescent="0.2">
      <c r="A25" s="8" t="s">
        <v>27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22"/>
    </row>
    <row r="26" spans="1:12" ht="10.9" customHeight="1" x14ac:dyDescent="0.2">
      <c r="A26" s="9"/>
      <c r="B26" s="10">
        <v>45407</v>
      </c>
      <c r="C26" s="10">
        <v>45437</v>
      </c>
      <c r="D26" s="9" t="s">
        <v>28</v>
      </c>
      <c r="E26" s="11">
        <v>192.16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192.16</v>
      </c>
    </row>
    <row r="27" spans="1:12" ht="10.9" customHeight="1" x14ac:dyDescent="0.2">
      <c r="A27" s="12"/>
      <c r="B27" s="13">
        <v>45407</v>
      </c>
      <c r="C27" s="13">
        <v>45437</v>
      </c>
      <c r="D27" s="12" t="s">
        <v>29</v>
      </c>
      <c r="E27" s="14">
        <v>68.87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68.87</v>
      </c>
    </row>
    <row r="28" spans="1:12" ht="10.9" customHeight="1" x14ac:dyDescent="0.2">
      <c r="A28" s="12"/>
      <c r="B28" s="13">
        <v>45407</v>
      </c>
      <c r="C28" s="13">
        <v>45437</v>
      </c>
      <c r="D28" s="12" t="s">
        <v>30</v>
      </c>
      <c r="E28" s="14">
        <v>31.68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31.68</v>
      </c>
    </row>
    <row r="29" spans="1:12" ht="10.9" customHeight="1" x14ac:dyDescent="0.2">
      <c r="A29" s="15" t="s">
        <v>31</v>
      </c>
      <c r="B29" s="15"/>
      <c r="C29" s="15"/>
      <c r="D29" s="15"/>
      <c r="E29" s="16">
        <f t="shared" ref="E29:K29" si="4">SUM(E26:E28)</f>
        <v>292.70999999999998</v>
      </c>
      <c r="F29" s="16">
        <f t="shared" si="4"/>
        <v>0</v>
      </c>
      <c r="G29" s="16">
        <f t="shared" si="4"/>
        <v>0</v>
      </c>
      <c r="H29" s="16">
        <f t="shared" si="4"/>
        <v>0</v>
      </c>
      <c r="I29" s="16">
        <f t="shared" si="4"/>
        <v>0</v>
      </c>
      <c r="J29" s="16">
        <f t="shared" si="4"/>
        <v>0</v>
      </c>
      <c r="K29" s="16">
        <f t="shared" si="4"/>
        <v>292.70999999999998</v>
      </c>
      <c r="L29" s="21" t="s">
        <v>74</v>
      </c>
    </row>
    <row r="30" spans="1:12" ht="13.35" customHeight="1" x14ac:dyDescent="0.2"/>
    <row r="31" spans="1:12" s="5" customFormat="1" ht="12.2" customHeight="1" x14ac:dyDescent="0.2">
      <c r="A31" s="8" t="s">
        <v>32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22"/>
    </row>
    <row r="32" spans="1:12" ht="10.9" customHeight="1" x14ac:dyDescent="0.2">
      <c r="A32" s="9"/>
      <c r="B32" s="10">
        <v>45397</v>
      </c>
      <c r="C32" s="10">
        <v>45427</v>
      </c>
      <c r="D32" s="9" t="s">
        <v>33</v>
      </c>
      <c r="E32" s="11">
        <v>62400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62400</v>
      </c>
    </row>
    <row r="33" spans="1:12" ht="10.9" customHeight="1" x14ac:dyDescent="0.2">
      <c r="A33" s="12"/>
      <c r="B33" s="13">
        <v>45405</v>
      </c>
      <c r="C33" s="13">
        <v>45435</v>
      </c>
      <c r="D33" s="12" t="s">
        <v>34</v>
      </c>
      <c r="E33" s="14">
        <v>985.02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985.02</v>
      </c>
    </row>
    <row r="34" spans="1:12" ht="10.9" customHeight="1" x14ac:dyDescent="0.2">
      <c r="A34" s="15" t="s">
        <v>35</v>
      </c>
      <c r="B34" s="15"/>
      <c r="C34" s="15"/>
      <c r="D34" s="15"/>
      <c r="E34" s="16">
        <f t="shared" ref="E34:K34" si="5">SUM(E32:E33)</f>
        <v>63385.02</v>
      </c>
      <c r="F34" s="16">
        <f t="shared" si="5"/>
        <v>0</v>
      </c>
      <c r="G34" s="16">
        <f t="shared" si="5"/>
        <v>0</v>
      </c>
      <c r="H34" s="16">
        <f t="shared" si="5"/>
        <v>0</v>
      </c>
      <c r="I34" s="16">
        <f t="shared" si="5"/>
        <v>0</v>
      </c>
      <c r="J34" s="16">
        <f t="shared" si="5"/>
        <v>0</v>
      </c>
      <c r="K34" s="16">
        <f t="shared" si="5"/>
        <v>63385.02</v>
      </c>
      <c r="L34" s="21" t="s">
        <v>74</v>
      </c>
    </row>
    <row r="35" spans="1:12" ht="13.35" customHeight="1" x14ac:dyDescent="0.2"/>
    <row r="36" spans="1:12" s="5" customFormat="1" ht="12.2" customHeight="1" x14ac:dyDescent="0.2">
      <c r="A36" s="8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22"/>
    </row>
    <row r="37" spans="1:12" ht="10.9" customHeight="1" x14ac:dyDescent="0.2">
      <c r="A37" s="9"/>
      <c r="B37" s="10">
        <v>45406</v>
      </c>
      <c r="C37" s="10">
        <v>45406</v>
      </c>
      <c r="D37" s="9" t="s">
        <v>37</v>
      </c>
      <c r="E37" s="11">
        <v>0</v>
      </c>
      <c r="F37" s="11">
        <v>2.6</v>
      </c>
      <c r="G37" s="11">
        <v>0</v>
      </c>
      <c r="H37" s="11">
        <v>0</v>
      </c>
      <c r="I37" s="11">
        <v>0</v>
      </c>
      <c r="J37" s="11">
        <v>0</v>
      </c>
      <c r="K37" s="11">
        <v>2.6</v>
      </c>
    </row>
    <row r="38" spans="1:12" ht="10.9" customHeight="1" x14ac:dyDescent="0.2">
      <c r="A38" s="15" t="s">
        <v>38</v>
      </c>
      <c r="B38" s="15"/>
      <c r="C38" s="15"/>
      <c r="D38" s="15"/>
      <c r="E38" s="16">
        <f t="shared" ref="E38:K38" si="6">E37</f>
        <v>0</v>
      </c>
      <c r="F38" s="16">
        <f t="shared" si="6"/>
        <v>2.6</v>
      </c>
      <c r="G38" s="16">
        <f t="shared" si="6"/>
        <v>0</v>
      </c>
      <c r="H38" s="16">
        <f t="shared" si="6"/>
        <v>0</v>
      </c>
      <c r="I38" s="16">
        <f t="shared" si="6"/>
        <v>0</v>
      </c>
      <c r="J38" s="16">
        <f t="shared" si="6"/>
        <v>0</v>
      </c>
      <c r="K38" s="16">
        <f t="shared" si="6"/>
        <v>2.6</v>
      </c>
      <c r="L38" s="21" t="s">
        <v>74</v>
      </c>
    </row>
    <row r="39" spans="1:12" ht="13.35" customHeight="1" x14ac:dyDescent="0.2"/>
    <row r="40" spans="1:12" s="5" customFormat="1" ht="12.2" customHeight="1" x14ac:dyDescent="0.2">
      <c r="A40" s="8" t="s">
        <v>39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22"/>
    </row>
    <row r="41" spans="1:12" ht="10.9" customHeight="1" x14ac:dyDescent="0.2">
      <c r="A41" s="9"/>
      <c r="B41" s="10">
        <v>45386</v>
      </c>
      <c r="C41" s="10">
        <v>45400</v>
      </c>
      <c r="D41" s="9" t="s">
        <v>40</v>
      </c>
      <c r="E41" s="11">
        <v>0</v>
      </c>
      <c r="F41" s="11">
        <v>490.2</v>
      </c>
      <c r="G41" s="11">
        <v>0</v>
      </c>
      <c r="H41" s="11">
        <v>0</v>
      </c>
      <c r="I41" s="11">
        <v>0</v>
      </c>
      <c r="J41" s="11">
        <v>0</v>
      </c>
      <c r="K41" s="11">
        <v>490.2</v>
      </c>
    </row>
    <row r="42" spans="1:12" ht="10.9" customHeight="1" x14ac:dyDescent="0.2">
      <c r="A42" s="12"/>
      <c r="B42" s="13">
        <v>45401</v>
      </c>
      <c r="C42" s="13">
        <v>45415</v>
      </c>
      <c r="D42" s="12" t="s">
        <v>41</v>
      </c>
      <c r="E42" s="14">
        <v>0</v>
      </c>
      <c r="F42" s="14">
        <v>357.36</v>
      </c>
      <c r="G42" s="14">
        <v>0</v>
      </c>
      <c r="H42" s="14">
        <v>0</v>
      </c>
      <c r="I42" s="14">
        <v>0</v>
      </c>
      <c r="J42" s="14">
        <v>0</v>
      </c>
      <c r="K42" s="14">
        <v>357.36</v>
      </c>
    </row>
    <row r="43" spans="1:12" ht="10.9" customHeight="1" x14ac:dyDescent="0.2">
      <c r="A43" s="15" t="s">
        <v>42</v>
      </c>
      <c r="B43" s="15"/>
      <c r="C43" s="15"/>
      <c r="D43" s="15"/>
      <c r="E43" s="16">
        <f t="shared" ref="E43:K43" si="7">SUM(E41:E42)</f>
        <v>0</v>
      </c>
      <c r="F43" s="16">
        <f t="shared" si="7"/>
        <v>847.56</v>
      </c>
      <c r="G43" s="16">
        <f t="shared" si="7"/>
        <v>0</v>
      </c>
      <c r="H43" s="16">
        <f t="shared" si="7"/>
        <v>0</v>
      </c>
      <c r="I43" s="16">
        <f t="shared" si="7"/>
        <v>0</v>
      </c>
      <c r="J43" s="16">
        <f t="shared" si="7"/>
        <v>0</v>
      </c>
      <c r="K43" s="16">
        <f t="shared" si="7"/>
        <v>847.56</v>
      </c>
      <c r="L43" s="21" t="s">
        <v>74</v>
      </c>
    </row>
    <row r="44" spans="1:12" ht="13.35" customHeight="1" x14ac:dyDescent="0.2"/>
    <row r="45" spans="1:12" s="5" customFormat="1" ht="12.2" customHeight="1" x14ac:dyDescent="0.2">
      <c r="A45" s="8" t="s">
        <v>43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22"/>
    </row>
    <row r="46" spans="1:12" ht="10.9" customHeight="1" x14ac:dyDescent="0.2">
      <c r="A46" s="9"/>
      <c r="B46" s="10">
        <v>45363</v>
      </c>
      <c r="C46" s="10">
        <v>45363</v>
      </c>
      <c r="D46" s="9"/>
      <c r="E46" s="11">
        <v>0</v>
      </c>
      <c r="F46" s="11">
        <v>0</v>
      </c>
      <c r="G46" s="11">
        <v>-0.05</v>
      </c>
      <c r="H46" s="11">
        <v>0</v>
      </c>
      <c r="I46" s="11">
        <v>0</v>
      </c>
      <c r="J46" s="11">
        <v>0</v>
      </c>
      <c r="K46" s="11">
        <v>-0.05</v>
      </c>
    </row>
    <row r="47" spans="1:12" ht="10.9" customHeight="1" x14ac:dyDescent="0.2">
      <c r="A47" s="12"/>
      <c r="B47" s="13">
        <v>45399</v>
      </c>
      <c r="C47" s="13">
        <v>45429</v>
      </c>
      <c r="D47" s="12" t="s">
        <v>44</v>
      </c>
      <c r="E47" s="14">
        <v>132.72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132.72</v>
      </c>
    </row>
    <row r="48" spans="1:12" ht="10.9" customHeight="1" x14ac:dyDescent="0.2">
      <c r="A48" s="15" t="s">
        <v>45</v>
      </c>
      <c r="B48" s="15"/>
      <c r="C48" s="15"/>
      <c r="D48" s="15"/>
      <c r="E48" s="16">
        <f t="shared" ref="E48:K48" si="8">SUM(E46:E47)</f>
        <v>132.72</v>
      </c>
      <c r="F48" s="16">
        <f t="shared" si="8"/>
        <v>0</v>
      </c>
      <c r="G48" s="16">
        <f t="shared" si="8"/>
        <v>-0.05</v>
      </c>
      <c r="H48" s="16">
        <f t="shared" si="8"/>
        <v>0</v>
      </c>
      <c r="I48" s="16">
        <f t="shared" si="8"/>
        <v>0</v>
      </c>
      <c r="J48" s="16">
        <f t="shared" si="8"/>
        <v>0</v>
      </c>
      <c r="K48" s="16">
        <f t="shared" si="8"/>
        <v>132.66999999999999</v>
      </c>
      <c r="L48" s="21" t="s">
        <v>74</v>
      </c>
    </row>
    <row r="49" spans="1:12" ht="13.35" customHeight="1" x14ac:dyDescent="0.2"/>
    <row r="50" spans="1:12" s="5" customFormat="1" ht="12.2" customHeight="1" x14ac:dyDescent="0.2">
      <c r="A50" s="8" t="s">
        <v>46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22"/>
    </row>
    <row r="51" spans="1:12" ht="10.9" customHeight="1" x14ac:dyDescent="0.2">
      <c r="A51" s="12"/>
      <c r="B51" s="13">
        <v>45387</v>
      </c>
      <c r="C51" s="13">
        <v>45401</v>
      </c>
      <c r="D51" s="12" t="s">
        <v>47</v>
      </c>
      <c r="E51" s="14">
        <v>0</v>
      </c>
      <c r="F51" s="14">
        <v>818.14</v>
      </c>
      <c r="G51" s="14">
        <v>0</v>
      </c>
      <c r="H51" s="14">
        <v>0</v>
      </c>
      <c r="I51" s="14">
        <v>0</v>
      </c>
      <c r="J51" s="14">
        <v>0</v>
      </c>
      <c r="K51" s="14">
        <v>818.14</v>
      </c>
    </row>
    <row r="52" spans="1:12" ht="10.9" customHeight="1" x14ac:dyDescent="0.2">
      <c r="A52" s="15" t="s">
        <v>48</v>
      </c>
      <c r="B52" s="15"/>
      <c r="C52" s="15"/>
      <c r="D52" s="15"/>
      <c r="E52" s="16">
        <f>SUM(E51:E51)</f>
        <v>0</v>
      </c>
      <c r="F52" s="16">
        <f>SUM(F51:F51)</f>
        <v>818.14</v>
      </c>
      <c r="G52" s="16">
        <f>SUM(G51:G51)</f>
        <v>0</v>
      </c>
      <c r="H52" s="16">
        <f>SUM(H51:H51)</f>
        <v>0</v>
      </c>
      <c r="I52" s="16">
        <f>SUM(I51:I51)</f>
        <v>0</v>
      </c>
      <c r="J52" s="16">
        <f>SUM(J51:J51)</f>
        <v>0</v>
      </c>
      <c r="K52" s="16">
        <f>SUM(K51:K51)</f>
        <v>818.14</v>
      </c>
      <c r="L52" s="21" t="s">
        <v>74</v>
      </c>
    </row>
    <row r="53" spans="1:12" ht="13.35" customHeight="1" x14ac:dyDescent="0.2"/>
    <row r="54" spans="1:12" s="5" customFormat="1" ht="12.2" customHeight="1" x14ac:dyDescent="0.2">
      <c r="A54" s="8" t="s">
        <v>49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22"/>
    </row>
    <row r="55" spans="1:12" ht="10.9" customHeight="1" x14ac:dyDescent="0.2">
      <c r="A55" s="9"/>
      <c r="B55" s="10">
        <v>45351</v>
      </c>
      <c r="C55" s="10">
        <v>45381</v>
      </c>
      <c r="D55" s="9" t="s">
        <v>50</v>
      </c>
      <c r="E55" s="11">
        <v>0</v>
      </c>
      <c r="F55" s="11">
        <v>0</v>
      </c>
      <c r="G55" s="11">
        <v>477.36</v>
      </c>
      <c r="H55" s="11">
        <v>0</v>
      </c>
      <c r="I55" s="11">
        <v>0</v>
      </c>
      <c r="J55" s="11">
        <v>0</v>
      </c>
      <c r="K55" s="11">
        <v>477.36</v>
      </c>
    </row>
    <row r="56" spans="1:12" ht="10.9" customHeight="1" x14ac:dyDescent="0.2">
      <c r="A56" s="15" t="s">
        <v>51</v>
      </c>
      <c r="B56" s="15"/>
      <c r="C56" s="15"/>
      <c r="D56" s="15"/>
      <c r="E56" s="16">
        <f t="shared" ref="E56:K56" si="9">E55</f>
        <v>0</v>
      </c>
      <c r="F56" s="16">
        <f t="shared" si="9"/>
        <v>0</v>
      </c>
      <c r="G56" s="16">
        <f t="shared" si="9"/>
        <v>477.36</v>
      </c>
      <c r="H56" s="16">
        <f t="shared" si="9"/>
        <v>0</v>
      </c>
      <c r="I56" s="16">
        <f t="shared" si="9"/>
        <v>0</v>
      </c>
      <c r="J56" s="16">
        <f t="shared" si="9"/>
        <v>0</v>
      </c>
      <c r="K56" s="16">
        <f t="shared" si="9"/>
        <v>477.36</v>
      </c>
      <c r="L56" s="21" t="s">
        <v>74</v>
      </c>
    </row>
    <row r="57" spans="1:12" ht="13.35" customHeight="1" x14ac:dyDescent="0.2"/>
    <row r="58" spans="1:12" s="5" customFormat="1" ht="12.2" customHeight="1" x14ac:dyDescent="0.2">
      <c r="A58" s="8" t="s">
        <v>52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22"/>
    </row>
    <row r="59" spans="1:12" ht="10.9" customHeight="1" x14ac:dyDescent="0.2">
      <c r="A59" s="9"/>
      <c r="B59" s="10">
        <v>45403</v>
      </c>
      <c r="C59" s="10">
        <v>45433</v>
      </c>
      <c r="D59" s="9" t="s">
        <v>53</v>
      </c>
      <c r="E59" s="11">
        <v>6524.42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6524.42</v>
      </c>
    </row>
    <row r="60" spans="1:12" ht="10.9" customHeight="1" x14ac:dyDescent="0.2">
      <c r="A60" s="15" t="s">
        <v>54</v>
      </c>
      <c r="B60" s="15"/>
      <c r="C60" s="15"/>
      <c r="D60" s="15"/>
      <c r="E60" s="16">
        <f t="shared" ref="E60:K60" si="10">E59</f>
        <v>6524.42</v>
      </c>
      <c r="F60" s="16">
        <f t="shared" si="10"/>
        <v>0</v>
      </c>
      <c r="G60" s="16">
        <f t="shared" si="10"/>
        <v>0</v>
      </c>
      <c r="H60" s="16">
        <f t="shared" si="10"/>
        <v>0</v>
      </c>
      <c r="I60" s="16">
        <f t="shared" si="10"/>
        <v>0</v>
      </c>
      <c r="J60" s="16">
        <f t="shared" si="10"/>
        <v>0</v>
      </c>
      <c r="K60" s="16">
        <f t="shared" si="10"/>
        <v>6524.42</v>
      </c>
      <c r="L60" s="21" t="s">
        <v>74</v>
      </c>
    </row>
    <row r="61" spans="1:12" ht="13.35" customHeight="1" x14ac:dyDescent="0.2"/>
    <row r="62" spans="1:12" s="5" customFormat="1" ht="12.2" customHeight="1" x14ac:dyDescent="0.2">
      <c r="A62" s="8" t="s">
        <v>55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22"/>
    </row>
    <row r="63" spans="1:12" ht="10.9" customHeight="1" x14ac:dyDescent="0.2">
      <c r="A63" s="9"/>
      <c r="B63" s="10">
        <v>45407</v>
      </c>
      <c r="C63" s="10">
        <v>45437</v>
      </c>
      <c r="D63" s="9" t="s">
        <v>56</v>
      </c>
      <c r="E63" s="11">
        <v>2846.6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2846.6</v>
      </c>
    </row>
    <row r="64" spans="1:12" ht="10.9" customHeight="1" x14ac:dyDescent="0.2">
      <c r="A64" s="15" t="s">
        <v>57</v>
      </c>
      <c r="B64" s="15"/>
      <c r="C64" s="15"/>
      <c r="D64" s="15"/>
      <c r="E64" s="16">
        <f t="shared" ref="E64:K64" si="11">E63</f>
        <v>2846.6</v>
      </c>
      <c r="F64" s="16">
        <f t="shared" si="11"/>
        <v>0</v>
      </c>
      <c r="G64" s="16">
        <f t="shared" si="11"/>
        <v>0</v>
      </c>
      <c r="H64" s="16">
        <f t="shared" si="11"/>
        <v>0</v>
      </c>
      <c r="I64" s="16">
        <f t="shared" si="11"/>
        <v>0</v>
      </c>
      <c r="J64" s="16">
        <f t="shared" si="11"/>
        <v>0</v>
      </c>
      <c r="K64" s="16">
        <f t="shared" si="11"/>
        <v>2846.6</v>
      </c>
      <c r="L64" s="21" t="s">
        <v>74</v>
      </c>
    </row>
    <row r="65" spans="1:12" ht="13.35" customHeight="1" x14ac:dyDescent="0.2"/>
    <row r="66" spans="1:12" s="5" customFormat="1" ht="12.2" customHeight="1" x14ac:dyDescent="0.2">
      <c r="A66" s="8" t="s">
        <v>58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22"/>
    </row>
    <row r="67" spans="1:12" ht="10.9" customHeight="1" x14ac:dyDescent="0.2">
      <c r="A67" s="9"/>
      <c r="B67" s="10">
        <v>45396</v>
      </c>
      <c r="C67" s="10">
        <v>45426</v>
      </c>
      <c r="D67" s="9" t="s">
        <v>59</v>
      </c>
      <c r="E67" s="11">
        <v>120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120</v>
      </c>
    </row>
    <row r="68" spans="1:12" ht="10.9" customHeight="1" x14ac:dyDescent="0.2">
      <c r="A68" s="15" t="s">
        <v>60</v>
      </c>
      <c r="B68" s="15"/>
      <c r="C68" s="15"/>
      <c r="D68" s="15"/>
      <c r="E68" s="16">
        <f t="shared" ref="E68:K68" si="12">E67</f>
        <v>120</v>
      </c>
      <c r="F68" s="16">
        <f t="shared" si="12"/>
        <v>0</v>
      </c>
      <c r="G68" s="16">
        <f t="shared" si="12"/>
        <v>0</v>
      </c>
      <c r="H68" s="16">
        <f t="shared" si="12"/>
        <v>0</v>
      </c>
      <c r="I68" s="16">
        <f t="shared" si="12"/>
        <v>0</v>
      </c>
      <c r="J68" s="16">
        <f t="shared" si="12"/>
        <v>0</v>
      </c>
      <c r="K68" s="16">
        <f t="shared" si="12"/>
        <v>120</v>
      </c>
      <c r="L68" s="21" t="s">
        <v>74</v>
      </c>
    </row>
    <row r="69" spans="1:12" ht="13.35" customHeight="1" x14ac:dyDescent="0.2"/>
    <row r="70" spans="1:12" s="5" customFormat="1" ht="12.2" customHeight="1" x14ac:dyDescent="0.2">
      <c r="A70" s="8" t="s">
        <v>61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22"/>
    </row>
    <row r="71" spans="1:12" ht="10.9" customHeight="1" x14ac:dyDescent="0.2">
      <c r="A71" s="9"/>
      <c r="B71" s="10">
        <v>45403</v>
      </c>
      <c r="C71" s="10">
        <v>45433</v>
      </c>
      <c r="D71" s="9" t="s">
        <v>62</v>
      </c>
      <c r="E71" s="11">
        <v>4050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4050</v>
      </c>
    </row>
    <row r="72" spans="1:12" ht="10.9" customHeight="1" x14ac:dyDescent="0.2">
      <c r="A72" s="15" t="s">
        <v>63</v>
      </c>
      <c r="B72" s="15"/>
      <c r="C72" s="15"/>
      <c r="D72" s="15"/>
      <c r="E72" s="16">
        <f t="shared" ref="E72:K72" si="13">E71</f>
        <v>4050</v>
      </c>
      <c r="F72" s="16">
        <f t="shared" si="13"/>
        <v>0</v>
      </c>
      <c r="G72" s="16">
        <f t="shared" si="13"/>
        <v>0</v>
      </c>
      <c r="H72" s="16">
        <f t="shared" si="13"/>
        <v>0</v>
      </c>
      <c r="I72" s="16">
        <f t="shared" si="13"/>
        <v>0</v>
      </c>
      <c r="J72" s="16">
        <f t="shared" si="13"/>
        <v>0</v>
      </c>
      <c r="K72" s="16">
        <f t="shared" si="13"/>
        <v>4050</v>
      </c>
      <c r="L72" s="21" t="s">
        <v>74</v>
      </c>
    </row>
    <row r="73" spans="1:12" ht="13.35" customHeight="1" x14ac:dyDescent="0.2"/>
    <row r="74" spans="1:12" s="5" customFormat="1" ht="12.2" customHeight="1" x14ac:dyDescent="0.2">
      <c r="A74" s="8" t="s">
        <v>64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22"/>
    </row>
    <row r="75" spans="1:12" ht="10.9" customHeight="1" x14ac:dyDescent="0.2">
      <c r="A75" s="9"/>
      <c r="B75" s="10">
        <v>45388</v>
      </c>
      <c r="C75" s="10">
        <v>45402</v>
      </c>
      <c r="D75" s="9" t="s">
        <v>65</v>
      </c>
      <c r="E75" s="11">
        <v>0</v>
      </c>
      <c r="F75" s="11">
        <v>104.2</v>
      </c>
      <c r="G75" s="11">
        <v>0</v>
      </c>
      <c r="H75" s="11">
        <v>0</v>
      </c>
      <c r="I75" s="11">
        <v>0</v>
      </c>
      <c r="J75" s="11">
        <v>0</v>
      </c>
      <c r="K75" s="11">
        <v>104.2</v>
      </c>
    </row>
    <row r="76" spans="1:12" ht="10.9" customHeight="1" x14ac:dyDescent="0.2">
      <c r="A76" s="15" t="s">
        <v>66</v>
      </c>
      <c r="B76" s="15"/>
      <c r="C76" s="15"/>
      <c r="D76" s="15"/>
      <c r="E76" s="16">
        <f t="shared" ref="E76:K76" si="14">E75</f>
        <v>0</v>
      </c>
      <c r="F76" s="16">
        <f t="shared" si="14"/>
        <v>104.2</v>
      </c>
      <c r="G76" s="16">
        <f t="shared" si="14"/>
        <v>0</v>
      </c>
      <c r="H76" s="16">
        <f t="shared" si="14"/>
        <v>0</v>
      </c>
      <c r="I76" s="16">
        <f t="shared" si="14"/>
        <v>0</v>
      </c>
      <c r="J76" s="16">
        <f t="shared" si="14"/>
        <v>0</v>
      </c>
      <c r="K76" s="16">
        <f t="shared" si="14"/>
        <v>104.2</v>
      </c>
      <c r="L76" s="21" t="s">
        <v>74</v>
      </c>
    </row>
    <row r="77" spans="1:12" ht="13.35" customHeight="1" x14ac:dyDescent="0.2"/>
    <row r="78" spans="1:12" s="5" customFormat="1" ht="12.2" customHeight="1" x14ac:dyDescent="0.2">
      <c r="A78" s="8" t="s">
        <v>67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22"/>
    </row>
    <row r="79" spans="1:12" ht="10.9" customHeight="1" x14ac:dyDescent="0.2">
      <c r="A79" s="9"/>
      <c r="B79" s="10">
        <v>45385</v>
      </c>
      <c r="C79" s="10">
        <v>45385</v>
      </c>
      <c r="D79" s="9" t="s">
        <v>68</v>
      </c>
      <c r="E79" s="11">
        <v>0</v>
      </c>
      <c r="F79" s="11">
        <v>0</v>
      </c>
      <c r="G79" s="11">
        <v>820</v>
      </c>
      <c r="H79" s="11">
        <v>0</v>
      </c>
      <c r="I79" s="11">
        <v>0</v>
      </c>
      <c r="J79" s="11">
        <v>0</v>
      </c>
      <c r="K79" s="11">
        <v>820</v>
      </c>
    </row>
    <row r="80" spans="1:12" ht="10.9" customHeight="1" x14ac:dyDescent="0.2">
      <c r="A80" s="15" t="s">
        <v>69</v>
      </c>
      <c r="B80" s="15"/>
      <c r="C80" s="15"/>
      <c r="D80" s="15"/>
      <c r="E80" s="16">
        <f t="shared" ref="E80:K80" si="15">E79</f>
        <v>0</v>
      </c>
      <c r="F80" s="16">
        <f t="shared" si="15"/>
        <v>0</v>
      </c>
      <c r="G80" s="16">
        <f t="shared" si="15"/>
        <v>820</v>
      </c>
      <c r="H80" s="16">
        <f t="shared" si="15"/>
        <v>0</v>
      </c>
      <c r="I80" s="16">
        <f t="shared" si="15"/>
        <v>0</v>
      </c>
      <c r="J80" s="16">
        <f t="shared" si="15"/>
        <v>0</v>
      </c>
      <c r="K80" s="16">
        <f t="shared" si="15"/>
        <v>820</v>
      </c>
      <c r="L80" s="21" t="s">
        <v>74</v>
      </c>
    </row>
    <row r="81" spans="1:12" ht="13.35" customHeight="1" x14ac:dyDescent="0.2"/>
    <row r="82" spans="1:12" s="5" customFormat="1" ht="12.2" customHeight="1" x14ac:dyDescent="0.2">
      <c r="A82" s="8" t="s">
        <v>70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22"/>
    </row>
    <row r="83" spans="1:12" ht="10.9" customHeight="1" x14ac:dyDescent="0.2">
      <c r="A83" s="9"/>
      <c r="B83" s="10">
        <v>45409</v>
      </c>
      <c r="C83" s="10">
        <v>45439</v>
      </c>
      <c r="D83" s="9" t="s">
        <v>71</v>
      </c>
      <c r="E83" s="11">
        <v>256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256</v>
      </c>
    </row>
    <row r="84" spans="1:12" ht="10.9" customHeight="1" x14ac:dyDescent="0.2">
      <c r="A84" s="15" t="s">
        <v>72</v>
      </c>
      <c r="B84" s="15"/>
      <c r="C84" s="15"/>
      <c r="D84" s="15"/>
      <c r="E84" s="16">
        <f t="shared" ref="E84:K84" si="16">E83</f>
        <v>256</v>
      </c>
      <c r="F84" s="16">
        <f t="shared" si="16"/>
        <v>0</v>
      </c>
      <c r="G84" s="16">
        <f t="shared" si="16"/>
        <v>0</v>
      </c>
      <c r="H84" s="16">
        <f t="shared" si="16"/>
        <v>0</v>
      </c>
      <c r="I84" s="16">
        <f t="shared" si="16"/>
        <v>0</v>
      </c>
      <c r="J84" s="16">
        <f t="shared" si="16"/>
        <v>0</v>
      </c>
      <c r="K84" s="16">
        <f t="shared" si="16"/>
        <v>256</v>
      </c>
      <c r="L84" s="21" t="s">
        <v>74</v>
      </c>
    </row>
    <row r="85" spans="1:12" ht="13.35" customHeight="1" x14ac:dyDescent="0.2"/>
    <row r="86" spans="1:12" ht="10.9" customHeight="1" x14ac:dyDescent="0.2">
      <c r="A86" s="17" t="s">
        <v>14</v>
      </c>
      <c r="B86" s="17"/>
      <c r="C86" s="17"/>
      <c r="D86" s="17"/>
      <c r="E86" s="18">
        <f>SUM(E11,E15,E19,E23,E29,E34,E38,E43,E48,E52,E56,E60,E64,E68,E72,E76,E80,E84)</f>
        <v>81087.47</v>
      </c>
      <c r="F86" s="18">
        <f t="shared" ref="F86:K86" si="17">SUM(F11,F15,F19,F23,F29,F34,F38,F43,F48,F52,F56,F60,F64,F68,F72,F76,F80,F84)</f>
        <v>1832.3999999999999</v>
      </c>
      <c r="G86" s="18">
        <f t="shared" si="17"/>
        <v>777.31000000000006</v>
      </c>
      <c r="H86" s="18">
        <f t="shared" si="17"/>
        <v>0</v>
      </c>
      <c r="I86" s="18">
        <f t="shared" si="17"/>
        <v>0</v>
      </c>
      <c r="J86" s="18">
        <f t="shared" si="17"/>
        <v>0</v>
      </c>
      <c r="K86" s="18">
        <f t="shared" si="17"/>
        <v>83697.179999999993</v>
      </c>
    </row>
  </sheetData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cp:lastPrinted>2024-05-03T13:52:31Z</cp:lastPrinted>
  <dcterms:modified xsi:type="dcterms:W3CDTF">2024-05-03T14:20:41Z</dcterms:modified>
</cp:coreProperties>
</file>