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paul\Downloads\"/>
    </mc:Choice>
  </mc:AlternateContent>
  <xr:revisionPtr revIDLastSave="0" documentId="13_ncr:1_{04FFA116-D711-465A-BFEB-38D1C5D112CA}" xr6:coauthVersionLast="47" xr6:coauthVersionMax="47" xr10:uidLastSave="{00000000-0000-0000-0000-000000000000}"/>
  <bookViews>
    <workbookView xWindow="1050" yWindow="750" windowWidth="17520" windowHeight="17145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G55" i="1"/>
  <c r="H55" i="1"/>
  <c r="I55" i="1"/>
  <c r="J55" i="1"/>
  <c r="K55" i="1"/>
  <c r="E55" i="1"/>
  <c r="K53" i="1"/>
  <c r="J53" i="1"/>
  <c r="I53" i="1"/>
  <c r="H53" i="1"/>
  <c r="G53" i="1"/>
  <c r="F53" i="1"/>
  <c r="E53" i="1"/>
  <c r="K49" i="1"/>
  <c r="J49" i="1"/>
  <c r="I49" i="1"/>
  <c r="H49" i="1"/>
  <c r="G49" i="1"/>
  <c r="F49" i="1"/>
  <c r="E49" i="1"/>
  <c r="K45" i="1"/>
  <c r="J45" i="1"/>
  <c r="I45" i="1"/>
  <c r="H45" i="1"/>
  <c r="G45" i="1"/>
  <c r="F45" i="1"/>
  <c r="E45" i="1"/>
  <c r="K41" i="1"/>
  <c r="J41" i="1"/>
  <c r="I41" i="1"/>
  <c r="H41" i="1"/>
  <c r="G41" i="1"/>
  <c r="F41" i="1"/>
  <c r="E41" i="1"/>
  <c r="K37" i="1"/>
  <c r="J37" i="1"/>
  <c r="I37" i="1"/>
  <c r="H37" i="1"/>
  <c r="G37" i="1"/>
  <c r="F37" i="1"/>
  <c r="E37" i="1"/>
  <c r="K32" i="1"/>
  <c r="J32" i="1"/>
  <c r="I32" i="1"/>
  <c r="H32" i="1"/>
  <c r="G32" i="1"/>
  <c r="F32" i="1"/>
  <c r="E32" i="1"/>
  <c r="K27" i="1"/>
  <c r="J27" i="1"/>
  <c r="I27" i="1"/>
  <c r="H27" i="1"/>
  <c r="G27" i="1"/>
  <c r="F27" i="1"/>
  <c r="E27" i="1"/>
  <c r="K23" i="1"/>
  <c r="J23" i="1"/>
  <c r="I23" i="1"/>
  <c r="H23" i="1"/>
  <c r="G23" i="1"/>
  <c r="F23" i="1"/>
  <c r="E23" i="1"/>
  <c r="K19" i="1"/>
  <c r="J19" i="1"/>
  <c r="I19" i="1"/>
  <c r="H19" i="1"/>
  <c r="G19" i="1"/>
  <c r="F19" i="1"/>
  <c r="E19" i="1"/>
  <c r="K14" i="1"/>
  <c r="J14" i="1"/>
  <c r="I14" i="1"/>
  <c r="H14" i="1"/>
  <c r="G14" i="1"/>
  <c r="F14" i="1"/>
  <c r="E14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<sst xmlns="http://schemas.openxmlformats.org/spreadsheetml/2006/main" count="54" uniqueCount="52">
  <si>
    <t>Aged Payables Detail</t>
  </si>
  <si>
    <t>St Endellion Parish Council</t>
  </si>
  <si>
    <t>As at 3 October 2025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</si>
  <si>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</si>
  <si>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</si>
  <si>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</si>
  <si>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</si>
  <si>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</si>
  <si>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</si>
  <si>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</si>
  <si>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</si>
  <si>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</si>
  <si>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</si>
  <si>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</si>
  <si>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</si>
  <si>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A1 Tree &amp; Grounds Ltd</t>
  </si>
  <si>
    <t>2173</t>
  </si>
  <si>
    <t>Total A1 Tree &amp; Grounds Ltd</t>
  </si>
  <si>
    <t>BDO</t>
  </si>
  <si>
    <t>INV-00738255</t>
  </si>
  <si>
    <t>Total BDO</t>
  </si>
  <si>
    <t>Clare Jon Expenses</t>
  </si>
  <si>
    <t>Expenses Sep-25</t>
  </si>
  <si>
    <t>Oct-25 Expenses</t>
  </si>
  <si>
    <t>Total Clare Jon Expenses</t>
  </si>
  <si>
    <t>Cornwall Council</t>
  </si>
  <si>
    <t>8100613350</t>
  </si>
  <si>
    <t>Total Cornwall Council</t>
  </si>
  <si>
    <t>Danielle Harrison Expenses</t>
  </si>
  <si>
    <t>GB56F0246AEUI</t>
  </si>
  <si>
    <t>Total Danielle Harrison Expenses</t>
  </si>
  <si>
    <t>Flowbird Smart City UK</t>
  </si>
  <si>
    <t>U100019717</t>
  </si>
  <si>
    <t>UI00020119</t>
  </si>
  <si>
    <t>Total Flowbird Smart City UK</t>
  </si>
  <si>
    <t>Just Park</t>
  </si>
  <si>
    <t>Invoice offset against income - do not pay</t>
  </si>
  <si>
    <t>INV6322</t>
  </si>
  <si>
    <t>INV6432</t>
  </si>
  <si>
    <t>Total Just Park</t>
  </si>
  <si>
    <t>Logical Cleaning Solutions</t>
  </si>
  <si>
    <t>INV-8453</t>
  </si>
  <si>
    <t>Total Logical Cleaning Solutions</t>
  </si>
  <si>
    <t>Phil Burnard</t>
  </si>
  <si>
    <t>35</t>
  </si>
  <si>
    <t>Total Phil Burnard</t>
  </si>
  <si>
    <t>St Endellion with St Peters PI Parochial Church Council</t>
  </si>
  <si>
    <t>H2025/42/N</t>
  </si>
  <si>
    <t>Total St Endellion with St Peters PI Parochial Church Council</t>
  </si>
  <si>
    <t>Western Supply</t>
  </si>
  <si>
    <t>2509-073226</t>
  </si>
  <si>
    <t>Total Western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</si>
</sst>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4" fontId="0" fillId="0" borderId="0" xfId="0" applyNumberForma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showGridLines="0" tabSelected="1" topLeftCell="A8" zoomScaleNormal="100" workbookViewId="0">
      <selection activeCell="M54" sqref="M54"/>
    </sheetView>
  </sheetViews>
  <sheetFormatPr defaultRowHeight="12" x14ac:dyDescent="0.2"/>
  <cols>
    <col min="1" max="1" width="3.42578125" customWidth="1"/>
    <col min="2" max="2" width="14.28515625" customWidth="1"/>
    <col min="3" max="3" width="13" customWidth="1"/>
    <col min="4" max="4" width="31.5703125" style="21" customWidth="1"/>
    <col min="5" max="5" width="10.140625" customWidth="1"/>
    <col min="6" max="6" width="12.140625" customWidth="1"/>
    <col min="7" max="7" width="10.28515625" customWidth="1"/>
    <col min="8" max="9" width="11.140625" customWidth="1"/>
    <col min="10" max="10" width="8.85546875" customWidth="1"/>
    <col min="11" max="11" width="10.140625" customWidth="1"/>
  </cols>
  <sheetData>
    <row r="1" spans="1:11" s="1" customFormat="1" ht="18" x14ac:dyDescent="0.25">
      <c r="A1" s="2" t="s">
        <v>0</v>
      </c>
      <c r="B1" s="2"/>
      <c r="C1" s="2"/>
      <c r="D1" s="19"/>
      <c r="E1" s="2"/>
      <c r="F1" s="2"/>
      <c r="G1" s="2"/>
      <c r="H1" s="2"/>
      <c r="I1" s="2"/>
      <c r="J1" s="2"/>
      <c r="K1" s="2"/>
    </row>
    <row r="2" spans="1:11" s="3" customFormat="1" ht="15" x14ac:dyDescent="0.2">
      <c r="A2" s="4" t="s">
        <v>1</v>
      </c>
      <c r="B2" s="4"/>
      <c r="C2" s="4"/>
      <c r="D2" s="20"/>
      <c r="E2" s="4"/>
      <c r="F2" s="4"/>
      <c r="G2" s="4"/>
      <c r="H2" s="4"/>
      <c r="I2" s="4"/>
      <c r="J2" s="4"/>
      <c r="K2" s="4"/>
    </row>
    <row r="3" spans="1:11" s="3" customFormat="1" ht="15" x14ac:dyDescent="0.2">
      <c r="A3" s="4" t="s">
        <v>2</v>
      </c>
      <c r="B3" s="4"/>
      <c r="C3" s="4"/>
      <c r="D3" s="20"/>
      <c r="E3" s="4"/>
      <c r="F3" s="4"/>
      <c r="G3" s="4"/>
      <c r="H3" s="4"/>
      <c r="I3" s="4"/>
      <c r="J3" s="4"/>
      <c r="K3" s="4"/>
    </row>
    <row r="4" spans="1:11" s="3" customFormat="1" ht="15" x14ac:dyDescent="0.2">
      <c r="A4" s="4" t="s">
        <v>3</v>
      </c>
      <c r="B4" s="4"/>
      <c r="C4" s="4"/>
      <c r="D4" s="20"/>
      <c r="E4" s="4"/>
      <c r="F4" s="4"/>
      <c r="G4" s="4"/>
      <c r="H4" s="4"/>
      <c r="I4" s="4"/>
      <c r="J4" s="4"/>
      <c r="K4" s="4"/>
    </row>
    <row r="6" spans="1:11" s="5" customFormat="1" ht="12.75" x14ac:dyDescent="0.2">
      <c r="A6" s="6" t="s">
        <v>4</v>
      </c>
      <c r="B6" s="6" t="s">
        <v>5</v>
      </c>
      <c r="C6" s="6" t="s">
        <v>6</v>
      </c>
      <c r="D6" s="22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8" spans="1:11" s="5" customFormat="1" ht="12.75" x14ac:dyDescent="0.2">
      <c r="A8" s="8" t="s">
        <v>15</v>
      </c>
      <c r="B8" s="8"/>
      <c r="C8" s="8"/>
      <c r="D8" s="23"/>
      <c r="E8" s="8"/>
      <c r="F8" s="8"/>
      <c r="G8" s="8"/>
      <c r="H8" s="8"/>
      <c r="I8" s="8"/>
      <c r="J8" s="8"/>
      <c r="K8" s="8"/>
    </row>
    <row r="9" spans="1:11" x14ac:dyDescent="0.2">
      <c r="A9" s="9"/>
      <c r="B9" s="10">
        <v>45903</v>
      </c>
      <c r="C9" s="10">
        <v>45933</v>
      </c>
      <c r="D9" s="24" t="s">
        <v>16</v>
      </c>
      <c r="E9" s="11">
        <v>0</v>
      </c>
      <c r="F9" s="11">
        <v>1728</v>
      </c>
      <c r="G9" s="11">
        <v>0</v>
      </c>
      <c r="H9" s="11">
        <v>0</v>
      </c>
      <c r="I9" s="11">
        <v>0</v>
      </c>
      <c r="J9" s="11">
        <v>0</v>
      </c>
      <c r="K9" s="11">
        <v>1728</v>
      </c>
    </row>
    <row r="10" spans="1:11" x14ac:dyDescent="0.2">
      <c r="A10" s="12" t="s">
        <v>17</v>
      </c>
      <c r="B10" s="12"/>
      <c r="C10" s="12"/>
      <c r="D10" s="25"/>
      <c r="E10" s="13">
        <f t="shared" ref="E10:K10" si="0">E9</f>
        <v>0</v>
      </c>
      <c r="F10" s="13">
        <f t="shared" si="0"/>
        <v>1728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1728</v>
      </c>
    </row>
    <row r="12" spans="1:11" s="5" customFormat="1" ht="12.75" x14ac:dyDescent="0.2">
      <c r="A12" s="8" t="s">
        <v>18</v>
      </c>
      <c r="B12" s="8"/>
      <c r="C12" s="8"/>
      <c r="D12" s="23"/>
      <c r="E12" s="8"/>
      <c r="F12" s="8"/>
      <c r="G12" s="8"/>
      <c r="H12" s="8"/>
      <c r="I12" s="8"/>
      <c r="J12" s="8"/>
      <c r="K12" s="8"/>
    </row>
    <row r="13" spans="1:11" x14ac:dyDescent="0.2">
      <c r="A13" s="9"/>
      <c r="B13" s="10">
        <v>45926</v>
      </c>
      <c r="C13" s="10">
        <v>45940</v>
      </c>
      <c r="D13" s="24" t="s">
        <v>19</v>
      </c>
      <c r="E13" s="11">
        <v>1008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1008</v>
      </c>
    </row>
    <row r="14" spans="1:11" x14ac:dyDescent="0.2">
      <c r="A14" s="12" t="s">
        <v>20</v>
      </c>
      <c r="B14" s="12"/>
      <c r="C14" s="12"/>
      <c r="D14" s="25"/>
      <c r="E14" s="13">
        <f t="shared" ref="E14:K14" si="1">E13</f>
        <v>1008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1008</v>
      </c>
    </row>
    <row r="16" spans="1:11" s="5" customFormat="1" ht="12.75" x14ac:dyDescent="0.2">
      <c r="A16" s="8" t="s">
        <v>21</v>
      </c>
      <c r="B16" s="8"/>
      <c r="C16" s="8"/>
      <c r="D16" s="23"/>
      <c r="E16" s="8"/>
      <c r="F16" s="8"/>
      <c r="G16" s="8"/>
      <c r="H16" s="8"/>
      <c r="I16" s="8"/>
      <c r="J16" s="8"/>
      <c r="K16" s="8"/>
    </row>
    <row r="17" spans="1:11" x14ac:dyDescent="0.2">
      <c r="A17" s="9"/>
      <c r="B17" s="10">
        <v>45901</v>
      </c>
      <c r="C17" s="10">
        <v>45901</v>
      </c>
      <c r="D17" s="24" t="s">
        <v>22</v>
      </c>
      <c r="E17" s="11">
        <v>0</v>
      </c>
      <c r="F17" s="11">
        <v>0</v>
      </c>
      <c r="G17" s="11">
        <v>32.909999999999997</v>
      </c>
      <c r="H17" s="11">
        <v>0</v>
      </c>
      <c r="I17" s="11">
        <v>0</v>
      </c>
      <c r="J17" s="11">
        <v>0</v>
      </c>
      <c r="K17" s="11">
        <v>32.909999999999997</v>
      </c>
    </row>
    <row r="18" spans="1:11" x14ac:dyDescent="0.2">
      <c r="A18" s="14"/>
      <c r="B18" s="15">
        <v>45927</v>
      </c>
      <c r="C18" s="15">
        <v>45927</v>
      </c>
      <c r="D18" s="26" t="s">
        <v>23</v>
      </c>
      <c r="E18" s="16">
        <v>0</v>
      </c>
      <c r="F18" s="16">
        <v>80.53</v>
      </c>
      <c r="G18" s="16">
        <v>0</v>
      </c>
      <c r="H18" s="16">
        <v>0</v>
      </c>
      <c r="I18" s="16">
        <v>0</v>
      </c>
      <c r="J18" s="16">
        <v>0</v>
      </c>
      <c r="K18" s="16">
        <v>80.53</v>
      </c>
    </row>
    <row r="19" spans="1:11" x14ac:dyDescent="0.2">
      <c r="A19" s="12" t="s">
        <v>24</v>
      </c>
      <c r="B19" s="12"/>
      <c r="C19" s="12"/>
      <c r="D19" s="25"/>
      <c r="E19" s="13">
        <f t="shared" ref="E19:K19" si="2">SUM(E17:E18)</f>
        <v>0</v>
      </c>
      <c r="F19" s="13">
        <f t="shared" si="2"/>
        <v>80.53</v>
      </c>
      <c r="G19" s="13">
        <f t="shared" si="2"/>
        <v>32.909999999999997</v>
      </c>
      <c r="H19" s="13">
        <f t="shared" si="2"/>
        <v>0</v>
      </c>
      <c r="I19" s="13">
        <f t="shared" si="2"/>
        <v>0</v>
      </c>
      <c r="J19" s="13">
        <f t="shared" si="2"/>
        <v>0</v>
      </c>
      <c r="K19" s="13">
        <f t="shared" si="2"/>
        <v>113.44</v>
      </c>
    </row>
    <row r="21" spans="1:11" s="5" customFormat="1" ht="12.75" x14ac:dyDescent="0.2">
      <c r="A21" s="8" t="s">
        <v>25</v>
      </c>
      <c r="B21" s="8"/>
      <c r="C21" s="8"/>
      <c r="D21" s="23"/>
      <c r="E21" s="8"/>
      <c r="F21" s="8"/>
      <c r="G21" s="8"/>
      <c r="H21" s="8"/>
      <c r="I21" s="8"/>
      <c r="J21" s="8"/>
      <c r="K21" s="8"/>
    </row>
    <row r="22" spans="1:11" x14ac:dyDescent="0.2">
      <c r="A22" s="14"/>
      <c r="B22" s="15">
        <v>45930</v>
      </c>
      <c r="C22" s="15">
        <v>45960</v>
      </c>
      <c r="D22" s="26" t="s">
        <v>26</v>
      </c>
      <c r="E22" s="16">
        <v>329.24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329.24</v>
      </c>
    </row>
    <row r="23" spans="1:11" x14ac:dyDescent="0.2">
      <c r="A23" s="12" t="s">
        <v>27</v>
      </c>
      <c r="B23" s="12"/>
      <c r="C23" s="12"/>
      <c r="D23" s="25"/>
      <c r="E23" s="13">
        <f>SUM(E22:E22)</f>
        <v>329.24</v>
      </c>
      <c r="F23" s="13">
        <f>SUM(F22:F22)</f>
        <v>0</v>
      </c>
      <c r="G23" s="13">
        <f>SUM(G22:G22)</f>
        <v>0</v>
      </c>
      <c r="H23" s="13">
        <f>SUM(H22:H22)</f>
        <v>0</v>
      </c>
      <c r="I23" s="13">
        <f>SUM(I22:I22)</f>
        <v>0</v>
      </c>
      <c r="J23" s="13">
        <f>SUM(J22:J22)</f>
        <v>0</v>
      </c>
      <c r="K23" s="13">
        <f>SUM(K22:K22)</f>
        <v>329.24</v>
      </c>
    </row>
    <row r="25" spans="1:11" s="5" customFormat="1" ht="12.75" x14ac:dyDescent="0.2">
      <c r="A25" s="8" t="s">
        <v>28</v>
      </c>
      <c r="B25" s="8"/>
      <c r="C25" s="8"/>
      <c r="D25" s="23"/>
      <c r="E25" s="8"/>
      <c r="F25" s="8"/>
      <c r="G25" s="8"/>
      <c r="H25" s="8"/>
      <c r="I25" s="8"/>
      <c r="J25" s="8"/>
      <c r="K25" s="8"/>
    </row>
    <row r="26" spans="1:11" x14ac:dyDescent="0.2">
      <c r="A26" s="9"/>
      <c r="B26" s="10">
        <v>45893</v>
      </c>
      <c r="C26" s="10">
        <v>45923</v>
      </c>
      <c r="D26" s="24" t="s">
        <v>29</v>
      </c>
      <c r="E26" s="11">
        <v>0</v>
      </c>
      <c r="F26" s="11">
        <v>20.9</v>
      </c>
      <c r="G26" s="11">
        <v>0</v>
      </c>
      <c r="H26" s="11">
        <v>0</v>
      </c>
      <c r="I26" s="11">
        <v>0</v>
      </c>
      <c r="J26" s="11">
        <v>0</v>
      </c>
      <c r="K26" s="11">
        <v>20.9</v>
      </c>
    </row>
    <row r="27" spans="1:11" x14ac:dyDescent="0.2">
      <c r="A27" s="12" t="s">
        <v>30</v>
      </c>
      <c r="B27" s="12"/>
      <c r="C27" s="12"/>
      <c r="D27" s="25"/>
      <c r="E27" s="13">
        <f t="shared" ref="E27:K27" si="3">E26</f>
        <v>0</v>
      </c>
      <c r="F27" s="13">
        <f t="shared" si="3"/>
        <v>20.9</v>
      </c>
      <c r="G27" s="13">
        <f t="shared" si="3"/>
        <v>0</v>
      </c>
      <c r="H27" s="13">
        <f t="shared" si="3"/>
        <v>0</v>
      </c>
      <c r="I27" s="13">
        <f t="shared" si="3"/>
        <v>0</v>
      </c>
      <c r="J27" s="13">
        <f t="shared" si="3"/>
        <v>0</v>
      </c>
      <c r="K27" s="13">
        <f t="shared" si="3"/>
        <v>20.9</v>
      </c>
    </row>
    <row r="29" spans="1:11" s="5" customFormat="1" ht="12.75" x14ac:dyDescent="0.2">
      <c r="A29" s="8" t="s">
        <v>31</v>
      </c>
      <c r="B29" s="8"/>
      <c r="C29" s="8"/>
      <c r="D29" s="23"/>
      <c r="E29" s="8"/>
      <c r="F29" s="8"/>
      <c r="G29" s="8"/>
      <c r="H29" s="8"/>
      <c r="I29" s="8"/>
      <c r="J29" s="8"/>
      <c r="K29" s="8"/>
    </row>
    <row r="30" spans="1:11" x14ac:dyDescent="0.2">
      <c r="A30" s="9"/>
      <c r="B30" s="10">
        <v>45912</v>
      </c>
      <c r="C30" s="10">
        <v>45942</v>
      </c>
      <c r="D30" s="24" t="s">
        <v>32</v>
      </c>
      <c r="E30" s="11">
        <v>691.16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691.16</v>
      </c>
    </row>
    <row r="31" spans="1:11" x14ac:dyDescent="0.2">
      <c r="A31" s="14"/>
      <c r="B31" s="15">
        <v>45919</v>
      </c>
      <c r="C31" s="15">
        <v>45949</v>
      </c>
      <c r="D31" s="26" t="s">
        <v>33</v>
      </c>
      <c r="E31" s="16">
        <v>781.7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781.7</v>
      </c>
    </row>
    <row r="32" spans="1:11" x14ac:dyDescent="0.2">
      <c r="A32" s="12" t="s">
        <v>34</v>
      </c>
      <c r="B32" s="12"/>
      <c r="C32" s="12"/>
      <c r="D32" s="25"/>
      <c r="E32" s="13">
        <f t="shared" ref="E32:K32" si="4">SUM(E30:E31)</f>
        <v>1472.8600000000001</v>
      </c>
      <c r="F32" s="13">
        <f t="shared" si="4"/>
        <v>0</v>
      </c>
      <c r="G32" s="13">
        <f t="shared" si="4"/>
        <v>0</v>
      </c>
      <c r="H32" s="13">
        <f t="shared" si="4"/>
        <v>0</v>
      </c>
      <c r="I32" s="13">
        <f t="shared" si="4"/>
        <v>0</v>
      </c>
      <c r="J32" s="13">
        <f t="shared" si="4"/>
        <v>0</v>
      </c>
      <c r="K32" s="13">
        <f t="shared" si="4"/>
        <v>1472.8600000000001</v>
      </c>
    </row>
    <row r="34" spans="1:11" s="5" customFormat="1" ht="12.75" x14ac:dyDescent="0.2">
      <c r="A34" s="8" t="s">
        <v>35</v>
      </c>
      <c r="B34" s="8"/>
      <c r="C34" s="8"/>
      <c r="D34" s="23"/>
      <c r="E34" s="8"/>
      <c r="F34" s="8"/>
      <c r="G34" s="8"/>
      <c r="H34" s="8"/>
      <c r="I34" s="8"/>
      <c r="J34" s="8"/>
      <c r="K34" s="8"/>
    </row>
    <row r="35" spans="1:11" x14ac:dyDescent="0.2">
      <c r="A35" s="9" t="s">
        <v>36</v>
      </c>
      <c r="B35" s="10">
        <v>45901</v>
      </c>
      <c r="C35" s="10">
        <v>45901</v>
      </c>
      <c r="D35" s="24" t="s">
        <v>37</v>
      </c>
      <c r="E35" s="11">
        <v>0</v>
      </c>
      <c r="F35" s="11">
        <v>0</v>
      </c>
      <c r="G35" s="11">
        <v>24</v>
      </c>
      <c r="H35" s="11">
        <v>0</v>
      </c>
      <c r="I35" s="11">
        <v>0</v>
      </c>
      <c r="J35" s="11">
        <v>0</v>
      </c>
      <c r="K35" s="11">
        <v>24</v>
      </c>
    </row>
    <row r="36" spans="1:11" x14ac:dyDescent="0.2">
      <c r="A36" s="14" t="s">
        <v>36</v>
      </c>
      <c r="B36" s="15">
        <v>45931</v>
      </c>
      <c r="C36" s="15">
        <v>45931</v>
      </c>
      <c r="D36" s="26" t="s">
        <v>38</v>
      </c>
      <c r="E36" s="16">
        <v>0</v>
      </c>
      <c r="F36" s="16">
        <v>24</v>
      </c>
      <c r="G36" s="16">
        <v>0</v>
      </c>
      <c r="H36" s="16">
        <v>0</v>
      </c>
      <c r="I36" s="16">
        <v>0</v>
      </c>
      <c r="J36" s="16">
        <v>0</v>
      </c>
      <c r="K36" s="16">
        <v>24</v>
      </c>
    </row>
    <row r="37" spans="1:11" x14ac:dyDescent="0.2">
      <c r="A37" s="12" t="s">
        <v>39</v>
      </c>
      <c r="B37" s="12"/>
      <c r="C37" s="12"/>
      <c r="D37" s="25"/>
      <c r="E37" s="13">
        <f>SUM(E35:E36)</f>
        <v>0</v>
      </c>
      <c r="F37" s="13">
        <f>SUM(F35:F36)</f>
        <v>24</v>
      </c>
      <c r="G37" s="13">
        <f>SUM(G35:G36)</f>
        <v>24</v>
      </c>
      <c r="H37" s="13">
        <f>SUM(H35:H36)</f>
        <v>0</v>
      </c>
      <c r="I37" s="13">
        <f>SUM(I35:I36)</f>
        <v>0</v>
      </c>
      <c r="J37" s="13">
        <f>SUM(J35:J36)</f>
        <v>0</v>
      </c>
      <c r="K37" s="13">
        <f>SUM(K35:K36)</f>
        <v>48</v>
      </c>
    </row>
    <row r="39" spans="1:11" s="5" customFormat="1" ht="12.75" x14ac:dyDescent="0.2">
      <c r="A39" s="8" t="s">
        <v>40</v>
      </c>
      <c r="B39" s="8"/>
      <c r="C39" s="8"/>
      <c r="D39" s="23"/>
      <c r="E39" s="8"/>
      <c r="F39" s="8"/>
      <c r="G39" s="8"/>
      <c r="H39" s="8"/>
      <c r="I39" s="8"/>
      <c r="J39" s="8"/>
      <c r="K39" s="8"/>
    </row>
    <row r="40" spans="1:11" x14ac:dyDescent="0.2">
      <c r="A40" s="9"/>
      <c r="B40" s="10">
        <v>45925</v>
      </c>
      <c r="C40" s="10">
        <v>45955</v>
      </c>
      <c r="D40" s="24" t="s">
        <v>41</v>
      </c>
      <c r="E40" s="11">
        <v>2899.95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2899.95</v>
      </c>
    </row>
    <row r="41" spans="1:11" x14ac:dyDescent="0.2">
      <c r="A41" s="12" t="s">
        <v>42</v>
      </c>
      <c r="B41" s="12"/>
      <c r="C41" s="12"/>
      <c r="D41" s="25"/>
      <c r="E41" s="13">
        <f t="shared" ref="E41:K41" si="5">E40</f>
        <v>2899.95</v>
      </c>
      <c r="F41" s="13">
        <f t="shared" si="5"/>
        <v>0</v>
      </c>
      <c r="G41" s="13">
        <f t="shared" si="5"/>
        <v>0</v>
      </c>
      <c r="H41" s="13">
        <f t="shared" si="5"/>
        <v>0</v>
      </c>
      <c r="I41" s="13">
        <f t="shared" si="5"/>
        <v>0</v>
      </c>
      <c r="J41" s="13">
        <f t="shared" si="5"/>
        <v>0</v>
      </c>
      <c r="K41" s="13">
        <f t="shared" si="5"/>
        <v>2899.95</v>
      </c>
    </row>
    <row r="43" spans="1:11" s="5" customFormat="1" ht="12.75" x14ac:dyDescent="0.2">
      <c r="A43" s="8" t="s">
        <v>43</v>
      </c>
      <c r="B43" s="8"/>
      <c r="C43" s="8"/>
      <c r="D43" s="23"/>
      <c r="E43" s="8"/>
      <c r="F43" s="8"/>
      <c r="G43" s="8"/>
      <c r="H43" s="8"/>
      <c r="I43" s="8"/>
      <c r="J43" s="8"/>
      <c r="K43" s="8"/>
    </row>
    <row r="44" spans="1:11" x14ac:dyDescent="0.2">
      <c r="A44" s="9"/>
      <c r="B44" s="10">
        <v>45905</v>
      </c>
      <c r="C44" s="10">
        <v>45905</v>
      </c>
      <c r="D44" s="24" t="s">
        <v>44</v>
      </c>
      <c r="E44" s="11">
        <v>0</v>
      </c>
      <c r="F44" s="11">
        <v>910</v>
      </c>
      <c r="G44" s="11">
        <v>0</v>
      </c>
      <c r="H44" s="11">
        <v>0</v>
      </c>
      <c r="I44" s="11">
        <v>0</v>
      </c>
      <c r="J44" s="11">
        <v>0</v>
      </c>
      <c r="K44" s="11">
        <v>910</v>
      </c>
    </row>
    <row r="45" spans="1:11" x14ac:dyDescent="0.2">
      <c r="A45" s="12" t="s">
        <v>45</v>
      </c>
      <c r="B45" s="12"/>
      <c r="C45" s="12"/>
      <c r="D45" s="25"/>
      <c r="E45" s="13">
        <f t="shared" ref="E45:K45" si="6">E44</f>
        <v>0</v>
      </c>
      <c r="F45" s="13">
        <f t="shared" si="6"/>
        <v>910</v>
      </c>
      <c r="G45" s="13">
        <f t="shared" si="6"/>
        <v>0</v>
      </c>
      <c r="H45" s="13">
        <f t="shared" si="6"/>
        <v>0</v>
      </c>
      <c r="I45" s="13">
        <f t="shared" si="6"/>
        <v>0</v>
      </c>
      <c r="J45" s="13">
        <f t="shared" si="6"/>
        <v>0</v>
      </c>
      <c r="K45" s="13">
        <f t="shared" si="6"/>
        <v>910</v>
      </c>
    </row>
    <row r="47" spans="1:11" s="5" customFormat="1" ht="12.75" x14ac:dyDescent="0.2">
      <c r="A47" s="8" t="s">
        <v>46</v>
      </c>
      <c r="B47" s="8"/>
      <c r="C47" s="8"/>
      <c r="D47" s="23"/>
      <c r="E47" s="8"/>
      <c r="F47" s="8"/>
      <c r="G47" s="8"/>
      <c r="H47" s="8"/>
      <c r="I47" s="8"/>
      <c r="J47" s="8"/>
      <c r="K47" s="8"/>
    </row>
    <row r="48" spans="1:11" x14ac:dyDescent="0.2">
      <c r="A48" s="9"/>
      <c r="B48" s="10">
        <v>45904</v>
      </c>
      <c r="C48" s="10">
        <v>45904</v>
      </c>
      <c r="D48" s="24" t="s">
        <v>47</v>
      </c>
      <c r="E48" s="11">
        <v>0</v>
      </c>
      <c r="F48" s="11">
        <v>148.75</v>
      </c>
      <c r="G48" s="11">
        <v>0</v>
      </c>
      <c r="H48" s="11">
        <v>0</v>
      </c>
      <c r="I48" s="11">
        <v>0</v>
      </c>
      <c r="J48" s="11">
        <v>0</v>
      </c>
      <c r="K48" s="11">
        <v>148.75</v>
      </c>
    </row>
    <row r="49" spans="1:13" x14ac:dyDescent="0.2">
      <c r="A49" s="12" t="s">
        <v>48</v>
      </c>
      <c r="B49" s="12"/>
      <c r="C49" s="12"/>
      <c r="D49" s="25"/>
      <c r="E49" s="13">
        <f t="shared" ref="E49:K49" si="7">E48</f>
        <v>0</v>
      </c>
      <c r="F49" s="13">
        <f t="shared" si="7"/>
        <v>148.75</v>
      </c>
      <c r="G49" s="13">
        <f t="shared" si="7"/>
        <v>0</v>
      </c>
      <c r="H49" s="13">
        <f t="shared" si="7"/>
        <v>0</v>
      </c>
      <c r="I49" s="13">
        <f t="shared" si="7"/>
        <v>0</v>
      </c>
      <c r="J49" s="13">
        <f t="shared" si="7"/>
        <v>0</v>
      </c>
      <c r="K49" s="13">
        <f t="shared" si="7"/>
        <v>148.75</v>
      </c>
    </row>
    <row r="51" spans="1:13" s="5" customFormat="1" ht="12.75" x14ac:dyDescent="0.2">
      <c r="A51" s="8" t="s">
        <v>49</v>
      </c>
      <c r="B51" s="8"/>
      <c r="C51" s="8"/>
      <c r="D51" s="23"/>
      <c r="E51" s="8"/>
      <c r="F51" s="8"/>
      <c r="G51" s="8"/>
      <c r="H51" s="8"/>
      <c r="I51" s="8"/>
      <c r="J51" s="8"/>
      <c r="K51" s="8"/>
    </row>
    <row r="52" spans="1:13" x14ac:dyDescent="0.2">
      <c r="A52" s="9"/>
      <c r="B52" s="10">
        <v>45930</v>
      </c>
      <c r="C52" s="10">
        <v>45960</v>
      </c>
      <c r="D52" s="24" t="s">
        <v>50</v>
      </c>
      <c r="E52" s="11">
        <v>23.74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23.74</v>
      </c>
    </row>
    <row r="53" spans="1:13" x14ac:dyDescent="0.2">
      <c r="A53" s="12" t="s">
        <v>51</v>
      </c>
      <c r="B53" s="12"/>
      <c r="C53" s="12"/>
      <c r="D53" s="25"/>
      <c r="E53" s="13">
        <f t="shared" ref="E53:K53" si="8">E52</f>
        <v>23.74</v>
      </c>
      <c r="F53" s="13">
        <f t="shared" si="8"/>
        <v>0</v>
      </c>
      <c r="G53" s="13">
        <f t="shared" si="8"/>
        <v>0</v>
      </c>
      <c r="H53" s="13">
        <f t="shared" si="8"/>
        <v>0</v>
      </c>
      <c r="I53" s="13">
        <f t="shared" si="8"/>
        <v>0</v>
      </c>
      <c r="J53" s="13">
        <f t="shared" si="8"/>
        <v>0</v>
      </c>
      <c r="K53" s="13">
        <f t="shared" si="8"/>
        <v>23.74</v>
      </c>
    </row>
    <row r="54" spans="1:13" x14ac:dyDescent="0.2">
      <c r="M54" s="28"/>
    </row>
    <row r="55" spans="1:13" x14ac:dyDescent="0.2">
      <c r="A55" s="17" t="s">
        <v>14</v>
      </c>
      <c r="B55" s="17"/>
      <c r="C55" s="17"/>
      <c r="D55" s="27"/>
      <c r="E55" s="18">
        <f>SUM(E10,E14,E19,E23,E27,E32,E37,E41,E45,E49,E53)</f>
        <v>5733.79</v>
      </c>
      <c r="F55" s="18">
        <f t="shared" ref="F55:K55" si="9">SUM(F10,F14,F19,F23,F27,F32,F37,F41,F45,F49,F53)</f>
        <v>2912.1800000000003</v>
      </c>
      <c r="G55" s="18">
        <f t="shared" si="9"/>
        <v>56.91</v>
      </c>
      <c r="H55" s="18">
        <f t="shared" si="9"/>
        <v>0</v>
      </c>
      <c r="I55" s="18">
        <f t="shared" si="9"/>
        <v>0</v>
      </c>
      <c r="J55" s="18">
        <f t="shared" si="9"/>
        <v>0</v>
      </c>
      <c r="K55" s="18">
        <f t="shared" si="9"/>
        <v>8702.8799999999992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dcterms:modified xsi:type="dcterms:W3CDTF">2025-10-03T08:03:48Z</dcterms:modified>
</cp:coreProperties>
</file>